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B8093B10-7D84-413D-8861-BB9D84D7322E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4240" windowHeight="1302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EAEPE_COG!$A$1:$I$89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21" i="1"/>
  <c r="H13" i="1"/>
  <c r="G17" i="1"/>
  <c r="F17" i="1"/>
  <c r="D17" i="1"/>
  <c r="C17" i="1"/>
  <c r="E17" i="1" s="1"/>
  <c r="G27" i="1"/>
  <c r="F27" i="1"/>
  <c r="D27" i="1"/>
  <c r="E27" i="1" s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27" i="1" l="1"/>
  <c r="H17" i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<sst xmlns="http://schemas.openxmlformats.org/spreadsheetml/2006/main" count="94" uniqueCount="93">
  <si>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</si>
  <si>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</si>
  <si>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</si>
  <si>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</si>
  <si>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</si>
  <si>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</si>
  <si>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</si>
  <si>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</si>
  <si>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</si>
  <si>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</si>
  <si>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</si>
  <si>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</si>
  <si>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</si>
  <si>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</si>
  <si>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</si>
  <si>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</si>
  <si>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</si>
  <si>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</si>
  <si>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</si>
  <si>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</si>
  <si>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</si>
  <si>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</si>
  <si>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</si>
  <si>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</si>
  <si>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</si>
  <si>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</si>
  <si>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</si>
  <si>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</si>
  <si>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</si>
  <si>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</si>
  <si>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</si>
  <si>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</si>
  <si>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</si>
  <si>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</si>
  <si>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</si>
  <si>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</si>
  <si>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</si>
  <si>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</si>
  <si>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</si>
  <si>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</si>
  <si>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</si>
  <si>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</si>
  <si>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</si>
  <si>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</si>
  <si>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</si>
  <si>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</si>
  <si>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</si>
  <si>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</si>
  <si>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</si>
  <si>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</si>
  <si>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</si>
  <si>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</si>
  <si>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</si>
  <si>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</si>
  <si>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</si>
  <si>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</si>
  <si>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</si>
  <si>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</si>
  <si>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</si>
  <si>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</si>
  <si>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</si>
  <si>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</si>
  <si>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</si>
  <si>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</si>
  <si>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</si>
  <si>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</si>
  <si>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</si>
  <si>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</si>
  <si>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</si>
  <si>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</si>
  <si>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</si>
  <si>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</si>
  <si>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</si>
  <si>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</si>
  <si>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</si>
  <si>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</si>
  <si>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</si>
  <si>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</si>
  <si>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</si>
  <si>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</si>
  <si>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</si>
  <si>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</si>
  <si>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</si>
  <si>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</si>
  <si>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</si>
  <si>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</si>
  <si>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INSTITUTO TECNOLOGICO SUPERIOR DE NUEVO CASAS GRANDES </t>
  </si>
  <si>
    <t xml:space="preserve">Del 01 de enero al 31 de diciembre de 2023 </t>
  </si>
  <si>
    <t xml:space="preserve">M.A.P. JESÚS PEÑA GALAZ </t>
  </si>
  <si>
    <t xml:space="preserve">DIRECTOR DEL ITSNCG </t>
  </si>
  <si>
    <t>____________________________________________</t>
  </si>
  <si>
    <t xml:space="preserve">C.P. ALAN FERNANDO SALAICES SANDOVAL </t>
  </si>
  <si>
    <t xml:space="preserve">JEFATURA DEL DEPTO. DE REC.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</si>
</sst>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70" zoomScale="80" zoomScaleNormal="80" workbookViewId="0">
      <selection activeCell="I89" sqref="A1:I8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6" width="16.42578125" style="1" bestFit="1" customWidth="1"/>
    <col min="7" max="7" width="16" style="1" bestFit="1" customWidth="1"/>
    <col min="8" max="8" width="16.71093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70921248.719999999</v>
      </c>
      <c r="D9" s="16">
        <f>SUM(D10:D16)</f>
        <v>318628.42999999993</v>
      </c>
      <c r="E9" s="16">
        <f t="shared" ref="E9:E26" si="0">C9+D9</f>
        <v>71239877.150000006</v>
      </c>
      <c r="F9" s="16">
        <f>SUM(F10:F16)</f>
        <v>71239877.200000003</v>
      </c>
      <c r="G9" s="16">
        <f>SUM(G10:G16)</f>
        <v>71239877.150000006</v>
      </c>
      <c r="H9" s="16">
        <f t="shared" ref="H9:H40" si="1">E9-F9</f>
        <v>-4.9999997019767761E-2</v>
      </c>
    </row>
    <row r="10" spans="2:9" ht="12" customHeight="1" x14ac:dyDescent="0.2">
      <c r="B10" s="11" t="s">
        <v>14</v>
      </c>
      <c r="C10" s="12">
        <v>46224858.509999998</v>
      </c>
      <c r="D10" s="13">
        <v>-8435616.7100000009</v>
      </c>
      <c r="E10" s="18">
        <f t="shared" si="0"/>
        <v>37789241.799999997</v>
      </c>
      <c r="F10" s="12">
        <v>37789241.799999997</v>
      </c>
      <c r="G10" s="12">
        <v>37789241.799999997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7149524.8399999999</v>
      </c>
      <c r="D12" s="13">
        <v>9101896.6500000004</v>
      </c>
      <c r="E12" s="18">
        <f t="shared" si="0"/>
        <v>16251421.49</v>
      </c>
      <c r="F12" s="12">
        <v>16251421.49</v>
      </c>
      <c r="G12" s="12">
        <v>16251421.49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8599767.7899999991</v>
      </c>
      <c r="D13" s="13">
        <v>1651162.77</v>
      </c>
      <c r="E13" s="18">
        <f>C13+D13</f>
        <v>10250930.559999999</v>
      </c>
      <c r="F13" s="12">
        <v>10250930.609999999</v>
      </c>
      <c r="G13" s="12">
        <v>10250930.560000001</v>
      </c>
      <c r="H13" s="20">
        <f t="shared" si="1"/>
        <v>-5.000000074505806E-2</v>
      </c>
    </row>
    <row r="14" spans="2:9" ht="12" customHeight="1" x14ac:dyDescent="0.2">
      <c r="B14" s="11" t="s">
        <v>18</v>
      </c>
      <c r="C14" s="12">
        <v>2185360.52</v>
      </c>
      <c r="D14" s="13">
        <v>1982616.34</v>
      </c>
      <c r="E14" s="18">
        <f t="shared" si="0"/>
        <v>4167976.8600000003</v>
      </c>
      <c r="F14" s="12">
        <v>4167976.86</v>
      </c>
      <c r="G14" s="12">
        <v>4167976.86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1934397.38</v>
      </c>
      <c r="D15" s="13">
        <v>-1934397.38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4827339.68</v>
      </c>
      <c r="D16" s="13">
        <v>-2047033.24</v>
      </c>
      <c r="E16" s="18">
        <f t="shared" si="0"/>
        <v>2780306.4399999995</v>
      </c>
      <c r="F16" s="12">
        <v>2780306.44</v>
      </c>
      <c r="G16" s="12">
        <v>2780306.44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8382759.6399999978</v>
      </c>
      <c r="D17" s="16">
        <f>SUM(D18:D26)</f>
        <v>1023946.23</v>
      </c>
      <c r="E17" s="16">
        <f t="shared" si="0"/>
        <v>9406705.8699999973</v>
      </c>
      <c r="F17" s="16">
        <f>SUM(F18:F26)</f>
        <v>2481919.38</v>
      </c>
      <c r="G17" s="16">
        <f>SUM(G18:G26)</f>
        <v>2481919.38</v>
      </c>
      <c r="H17" s="16">
        <f t="shared" si="1"/>
        <v>6924786.4899999974</v>
      </c>
    </row>
    <row r="18" spans="2:8" ht="24" x14ac:dyDescent="0.2">
      <c r="B18" s="9" t="s">
        <v>22</v>
      </c>
      <c r="C18" s="12">
        <v>7368816.0199999996</v>
      </c>
      <c r="D18" s="13">
        <v>528389.48</v>
      </c>
      <c r="E18" s="18">
        <f t="shared" si="0"/>
        <v>7897205.5</v>
      </c>
      <c r="F18" s="12">
        <v>972419.01</v>
      </c>
      <c r="G18" s="12">
        <v>972419.01</v>
      </c>
      <c r="H18" s="20">
        <f t="shared" si="1"/>
        <v>6924786.4900000002</v>
      </c>
    </row>
    <row r="19" spans="2:8" ht="12" customHeight="1" x14ac:dyDescent="0.2">
      <c r="B19" s="9" t="s">
        <v>23</v>
      </c>
      <c r="C19" s="12">
        <v>55640.13</v>
      </c>
      <c r="D19" s="13">
        <v>75896.78</v>
      </c>
      <c r="E19" s="18">
        <f t="shared" si="0"/>
        <v>131536.91</v>
      </c>
      <c r="F19" s="12">
        <v>131536.91</v>
      </c>
      <c r="G19" s="12">
        <v>131536.91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88050.51</v>
      </c>
      <c r="D21" s="13">
        <v>78989.119999999995</v>
      </c>
      <c r="E21" s="18">
        <f t="shared" si="0"/>
        <v>167039.63</v>
      </c>
      <c r="F21" s="12">
        <v>167039.63</v>
      </c>
      <c r="G21" s="12">
        <v>167039.63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87294.35</v>
      </c>
      <c r="D22" s="13">
        <v>-17799.599999999999</v>
      </c>
      <c r="E22" s="18">
        <f t="shared" si="0"/>
        <v>69494.75</v>
      </c>
      <c r="F22" s="12">
        <v>69494.75</v>
      </c>
      <c r="G22" s="12">
        <v>69494.75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461405.39</v>
      </c>
      <c r="D23" s="13">
        <v>-6748.13</v>
      </c>
      <c r="E23" s="18">
        <f t="shared" si="0"/>
        <v>454657.26</v>
      </c>
      <c r="F23" s="12">
        <v>454657.26</v>
      </c>
      <c r="G23" s="12">
        <v>454657.26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199468.72</v>
      </c>
      <c r="D24" s="13">
        <v>279852.37</v>
      </c>
      <c r="E24" s="18">
        <f t="shared" si="0"/>
        <v>479321.08999999997</v>
      </c>
      <c r="F24" s="12">
        <v>479321.09</v>
      </c>
      <c r="G24" s="12">
        <v>479321.09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122084.52</v>
      </c>
      <c r="D26" s="13">
        <v>85366.21</v>
      </c>
      <c r="E26" s="18">
        <f t="shared" si="0"/>
        <v>207450.73</v>
      </c>
      <c r="F26" s="12">
        <v>207450.73</v>
      </c>
      <c r="G26" s="12">
        <v>207450.73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11881242.98</v>
      </c>
      <c r="D27" s="16">
        <f>SUM(D28:D36)</f>
        <v>971483.83999999985</v>
      </c>
      <c r="E27" s="16">
        <f>D27+C27</f>
        <v>12852726.82</v>
      </c>
      <c r="F27" s="16">
        <f>SUM(F28:F36)</f>
        <v>9157826.9700000007</v>
      </c>
      <c r="G27" s="16">
        <f>SUM(G28:G36)</f>
        <v>9157826.9700000007</v>
      </c>
      <c r="H27" s="16">
        <f t="shared" si="1"/>
        <v>3694899.8499999996</v>
      </c>
    </row>
    <row r="28" spans="2:8" x14ac:dyDescent="0.2">
      <c r="B28" s="9" t="s">
        <v>32</v>
      </c>
      <c r="C28" s="12">
        <v>2027167.26</v>
      </c>
      <c r="D28" s="13">
        <v>748587.83</v>
      </c>
      <c r="E28" s="18">
        <f t="shared" ref="E28:E36" si="2">C28+D28</f>
        <v>2775755.09</v>
      </c>
      <c r="F28" s="12">
        <v>2775755.09</v>
      </c>
      <c r="G28" s="12">
        <v>2775755.09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580</v>
      </c>
      <c r="E29" s="18">
        <f t="shared" si="2"/>
        <v>580</v>
      </c>
      <c r="F29" s="12">
        <v>580</v>
      </c>
      <c r="G29" s="12">
        <v>580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4008278.66</v>
      </c>
      <c r="D30" s="13">
        <v>-852801.25</v>
      </c>
      <c r="E30" s="18">
        <f t="shared" si="2"/>
        <v>3155477.41</v>
      </c>
      <c r="F30" s="12">
        <v>3155477.41</v>
      </c>
      <c r="G30" s="12">
        <v>3155477.41</v>
      </c>
      <c r="H30" s="20">
        <f t="shared" si="1"/>
        <v>0</v>
      </c>
    </row>
    <row r="31" spans="2:8" x14ac:dyDescent="0.2">
      <c r="B31" s="9" t="s">
        <v>35</v>
      </c>
      <c r="C31" s="12">
        <v>2687.4</v>
      </c>
      <c r="D31" s="13">
        <v>663756.93999999994</v>
      </c>
      <c r="E31" s="18">
        <f t="shared" si="2"/>
        <v>666444.34</v>
      </c>
      <c r="F31" s="12">
        <v>666444.34</v>
      </c>
      <c r="G31" s="12">
        <v>666444.34</v>
      </c>
      <c r="H31" s="20">
        <f t="shared" si="1"/>
        <v>0</v>
      </c>
    </row>
    <row r="32" spans="2:8" ht="24" x14ac:dyDescent="0.2">
      <c r="B32" s="9" t="s">
        <v>36</v>
      </c>
      <c r="C32" s="12">
        <v>439134.35</v>
      </c>
      <c r="D32" s="13">
        <v>1109423.79</v>
      </c>
      <c r="E32" s="18">
        <f t="shared" si="2"/>
        <v>1548558.1400000001</v>
      </c>
      <c r="F32" s="12">
        <v>1548558.14</v>
      </c>
      <c r="G32" s="12">
        <v>1548558.14</v>
      </c>
      <c r="H32" s="20">
        <f t="shared" si="1"/>
        <v>0</v>
      </c>
    </row>
    <row r="33" spans="2:8" x14ac:dyDescent="0.2">
      <c r="B33" s="9" t="s">
        <v>37</v>
      </c>
      <c r="C33" s="12">
        <v>214571.44</v>
      </c>
      <c r="D33" s="13">
        <v>-121365.32</v>
      </c>
      <c r="E33" s="18">
        <f t="shared" si="2"/>
        <v>93206.12</v>
      </c>
      <c r="F33" s="12">
        <v>93206.12</v>
      </c>
      <c r="G33" s="12">
        <v>93206.12</v>
      </c>
      <c r="H33" s="20">
        <f t="shared" si="1"/>
        <v>0</v>
      </c>
    </row>
    <row r="34" spans="2:8" x14ac:dyDescent="0.2">
      <c r="B34" s="9" t="s">
        <v>38</v>
      </c>
      <c r="C34" s="12">
        <v>530442.26</v>
      </c>
      <c r="D34" s="13">
        <v>-86321.86</v>
      </c>
      <c r="E34" s="18">
        <f t="shared" si="2"/>
        <v>444120.4</v>
      </c>
      <c r="F34" s="12">
        <v>444120.4</v>
      </c>
      <c r="G34" s="12">
        <v>444120.4</v>
      </c>
      <c r="H34" s="20">
        <f t="shared" si="1"/>
        <v>0</v>
      </c>
    </row>
    <row r="35" spans="2:8" x14ac:dyDescent="0.2">
      <c r="B35" s="9" t="s">
        <v>39</v>
      </c>
      <c r="C35" s="12">
        <v>289101.65000000002</v>
      </c>
      <c r="D35" s="13">
        <v>78342.679999999993</v>
      </c>
      <c r="E35" s="18">
        <f t="shared" si="2"/>
        <v>367444.33</v>
      </c>
      <c r="F35" s="12">
        <v>367444.33</v>
      </c>
      <c r="G35" s="12">
        <v>367444.33</v>
      </c>
      <c r="H35" s="20">
        <f t="shared" si="1"/>
        <v>0</v>
      </c>
    </row>
    <row r="36" spans="2:8" x14ac:dyDescent="0.2">
      <c r="B36" s="9" t="s">
        <v>40</v>
      </c>
      <c r="C36" s="12">
        <v>4369859.96</v>
      </c>
      <c r="D36" s="13">
        <v>-568718.97</v>
      </c>
      <c r="E36" s="18">
        <f t="shared" si="2"/>
        <v>3801140.99</v>
      </c>
      <c r="F36" s="12">
        <v>106241.14</v>
      </c>
      <c r="G36" s="12">
        <v>106241.14</v>
      </c>
      <c r="H36" s="20">
        <f t="shared" si="1"/>
        <v>3694899.85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408000</v>
      </c>
      <c r="D47" s="16">
        <f>SUM(D48:D56)</f>
        <v>1140593.8</v>
      </c>
      <c r="E47" s="16">
        <f t="shared" si="3"/>
        <v>1548593.8</v>
      </c>
      <c r="F47" s="16">
        <f>SUM(F48:F56)</f>
        <v>1548593.8</v>
      </c>
      <c r="G47" s="16">
        <f>SUM(G48:G56)</f>
        <v>1548593.8</v>
      </c>
      <c r="H47" s="16">
        <f t="shared" si="4"/>
        <v>0</v>
      </c>
    </row>
    <row r="48" spans="2:8" x14ac:dyDescent="0.2">
      <c r="B48" s="9" t="s">
        <v>52</v>
      </c>
      <c r="C48" s="12">
        <v>408000</v>
      </c>
      <c r="D48" s="13">
        <v>764753.8</v>
      </c>
      <c r="E48" s="18">
        <f t="shared" si="3"/>
        <v>1172753.8</v>
      </c>
      <c r="F48" s="12">
        <v>1172753.8</v>
      </c>
      <c r="G48" s="12">
        <v>1172753.8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213672</v>
      </c>
      <c r="E49" s="18">
        <f t="shared" si="3"/>
        <v>213672</v>
      </c>
      <c r="F49" s="12">
        <v>213672</v>
      </c>
      <c r="G49" s="12">
        <v>213672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162168</v>
      </c>
      <c r="E53" s="18">
        <f t="shared" si="3"/>
        <v>162168</v>
      </c>
      <c r="F53" s="12">
        <v>162168</v>
      </c>
      <c r="G53" s="12">
        <v>162168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91593251.340000004</v>
      </c>
      <c r="D81" s="22">
        <f>SUM(D73,D69,D61,D57,D47,D37,D27,D17,D9)</f>
        <v>3454652.3</v>
      </c>
      <c r="E81" s="22">
        <f>C81+D81</f>
        <v>95047903.640000001</v>
      </c>
      <c r="F81" s="22">
        <f>SUM(F73,F69,F61,F57,F47,F37,F17,F27,F9)</f>
        <v>84428217.350000009</v>
      </c>
      <c r="G81" s="22">
        <f>SUM(G73,G69,G61,G57,G47,G37,G27,G17,G9)</f>
        <v>84428217.300000012</v>
      </c>
      <c r="H81" s="22">
        <f t="shared" si="5"/>
        <v>10619686.289999992</v>
      </c>
    </row>
    <row r="83" spans="2:8" s="23" customFormat="1" x14ac:dyDescent="0.2">
      <c r="B83" s="23" t="s">
        <v>88</v>
      </c>
      <c r="F83" s="23" t="s">
        <v>91</v>
      </c>
    </row>
    <row r="84" spans="2:8" s="23" customFormat="1" x14ac:dyDescent="0.2">
      <c r="B84" s="23" t="s">
        <v>89</v>
      </c>
      <c r="F84" s="23" t="s">
        <v>92</v>
      </c>
    </row>
    <row r="85" spans="2:8" s="23" customFormat="1" x14ac:dyDescent="0.2"/>
    <row r="86" spans="2:8" s="23" customFormat="1" x14ac:dyDescent="0.2"/>
    <row r="87" spans="2:8" s="23" customFormat="1" x14ac:dyDescent="0.2">
      <c r="B87" s="23" t="s">
        <v>90</v>
      </c>
      <c r="F87" s="23" t="s">
        <v>90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2024-01-23T17:58:56Z</cp:lastPrinted>
  <dcterms:created xsi:type="dcterms:W3CDTF">2019-12-04T16:22:52Z</dcterms:created>
  <dcterms:modified xsi:type="dcterms:W3CDTF">2024-01-23T17:58:57Z</dcterms:modified>
</cp:coreProperties>
</file>